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480" windowHeight="7425"/>
  </bookViews>
  <sheets>
    <sheet name="dochody" sheetId="1" r:id="rId1"/>
  </sheets>
  <definedNames>
    <definedName name="_xlnm.Print_Area" localSheetId="0">dochody!$A$1:$K$27</definedName>
  </definedNames>
  <calcPr calcId="152511"/>
</workbook>
</file>

<file path=xl/calcChain.xml><?xml version="1.0" encoding="utf-8"?>
<calcChain xmlns="http://schemas.openxmlformats.org/spreadsheetml/2006/main">
  <c r="I19" i="1" l="1"/>
  <c r="I20" i="1"/>
  <c r="K14" i="1"/>
  <c r="K18" i="1"/>
  <c r="K23" i="1"/>
  <c r="K19" i="1"/>
  <c r="J23" i="1"/>
  <c r="J18" i="1" s="1"/>
  <c r="J19" i="1"/>
  <c r="J14" i="1"/>
  <c r="G23" i="1"/>
  <c r="G19" i="1"/>
  <c r="G14" i="1"/>
  <c r="F23" i="1"/>
  <c r="F19" i="1"/>
  <c r="F14" i="1"/>
  <c r="E18" i="1"/>
  <c r="E23" i="1"/>
  <c r="E19" i="1"/>
  <c r="G25" i="1" l="1"/>
  <c r="G18" i="1" s="1"/>
  <c r="H25" i="1"/>
  <c r="H18" i="1" s="1"/>
  <c r="G13" i="1"/>
  <c r="H14" i="1"/>
  <c r="H13" i="1" s="1"/>
  <c r="G8" i="1"/>
  <c r="H9" i="1"/>
  <c r="H8" i="1" s="1"/>
  <c r="K25" i="1"/>
  <c r="J25" i="1"/>
  <c r="F25" i="1"/>
  <c r="F18" i="1" s="1"/>
  <c r="K13" i="1"/>
  <c r="J13" i="1"/>
  <c r="F13" i="1"/>
  <c r="E14" i="1"/>
  <c r="E13" i="1" s="1"/>
  <c r="I15" i="1"/>
  <c r="F9" i="1"/>
  <c r="E9" i="1"/>
  <c r="E8" i="1" s="1"/>
  <c r="I10" i="1"/>
  <c r="K9" i="1"/>
  <c r="K8" i="1" s="1"/>
  <c r="J9" i="1"/>
  <c r="J8" i="1" s="1"/>
  <c r="I12" i="1"/>
  <c r="F8" i="1"/>
  <c r="F27" i="1" l="1"/>
  <c r="J27" i="1"/>
  <c r="H27" i="1"/>
  <c r="G27" i="1"/>
  <c r="I14" i="1"/>
  <c r="I13" i="1" s="1"/>
  <c r="I9" i="1"/>
  <c r="I8" i="1" s="1"/>
  <c r="E25" i="1" l="1"/>
  <c r="E27" i="1" l="1"/>
  <c r="I27" i="1" s="1"/>
  <c r="K27" i="1"/>
</calcChain>
</file>

<file path=xl/sharedStrings.xml><?xml version="1.0" encoding="utf-8"?>
<sst xmlns="http://schemas.openxmlformats.org/spreadsheetml/2006/main" count="59" uniqueCount="41">
  <si>
    <t>w  złotych</t>
  </si>
  <si>
    <t>Dział</t>
  </si>
  <si>
    <t>Rozdział</t>
  </si>
  <si>
    <t>§</t>
  </si>
  <si>
    <t>Źródło dochodów</t>
  </si>
  <si>
    <t>-</t>
  </si>
  <si>
    <t>Administracja publiczna</t>
  </si>
  <si>
    <t>Pozostała działalność</t>
  </si>
  <si>
    <t>0920</t>
  </si>
  <si>
    <t>Pozostałe odsetki</t>
  </si>
  <si>
    <t>2900</t>
  </si>
  <si>
    <t>Wpływy z wpłat  gmin i powiatów na rzecz innych jednostek samorządu terytorialnego oraz związków gmin lub związków powiatów na dofinansowanie zadań bieżących</t>
  </si>
  <si>
    <t>Dochody ogółem</t>
  </si>
  <si>
    <t>0970</t>
  </si>
  <si>
    <t>Wpływy z różnych dochodów</t>
  </si>
  <si>
    <t>Dochody od osób prawnych, od osób fizycznych i od innych jednostek nieposiadających osobowości prawnej oraz wydatki związane z ich poborem</t>
  </si>
  <si>
    <t>Wpływy z innych opłat stanowiących dochody jednostek samorządu terytorialnego
na podstawie ustaw</t>
  </si>
  <si>
    <t>0490</t>
  </si>
  <si>
    <t>Wpływy z innych lokalnych opłat pobieranych przez jednostki samorządu terytorialnego
na podstawie odrębnych ustaw</t>
  </si>
  <si>
    <t>Gospodarka komunalna i ochrona środowiska</t>
  </si>
  <si>
    <t>Wpływy i wydatki związane z gromadzeniem środków z opłat produktowych</t>
  </si>
  <si>
    <t>0400</t>
  </si>
  <si>
    <t>Wpływy z opłaty produktowej</t>
  </si>
  <si>
    <t>z tego:</t>
  </si>
  <si>
    <t>dochody bieżące</t>
  </si>
  <si>
    <t>dochody majątkowe</t>
  </si>
  <si>
    <r>
      <t xml:space="preserve">______________________________________
        </t>
    </r>
    <r>
      <rPr>
        <i/>
        <sz val="8"/>
        <rFont val="Arial CE"/>
        <family val="2"/>
        <charset val="238"/>
      </rPr>
      <t>(pieczęć  j.s.t.)</t>
    </r>
  </si>
  <si>
    <t>WYKONANIE DOCHODÓW PLANU FINANSOWEGO ZWIĄZKU GMIN DOLNEJ ODRY ZA I PÓŁROCZE 2014 ROKU</t>
  </si>
  <si>
    <t>ZWIĄZANYCH Z REALIZACJĄ ZADAŃ WŁASNYCH NA DZIEŃ 30.06.2014</t>
  </si>
  <si>
    <t>Plan 
2014 r.                                         (w zł.)</t>
  </si>
  <si>
    <t>Wykonanie planu I pólrocze 2014r. (w zł.)</t>
  </si>
  <si>
    <t>Wykonanie planu                                    I pólrocze 2014r.                                (w %)</t>
  </si>
  <si>
    <t>Należności                   I pólrocze 2014r.                          (w zł.)</t>
  </si>
  <si>
    <t>Należności wymagalne                          I pólrocze 2014r.                        (w zł.)</t>
  </si>
  <si>
    <t xml:space="preserve">Tabela Nr 2
 DO INFORMACJI  ZARZĄDU ZWIĄZKU GMIN DOLNEJ ODRY W CHOJNIE
O PRZEBIEGU WYKONANIAPLANU FINANSOWEGO ZWIĄZKU GMIN DOLNEJ ODRY
ZA  I PÓŁROCZE 2014 R.
</t>
  </si>
  <si>
    <t>0690</t>
  </si>
  <si>
    <t>0910</t>
  </si>
  <si>
    <t>Wpływy z różnych opłat</t>
  </si>
  <si>
    <t>Odsetki od nieterminowych wpłat z tytułu podatków i opłat</t>
  </si>
  <si>
    <t>Gospodarka odpadami</t>
  </si>
  <si>
    <t>Wpływy i wydatki związane z gromadzeniem środków z opłat i kar za korzystanie ze środowiska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</si>
</sst>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zł&quot;_-;\-* #,##0\ &quot;zł&quot;_-;_-* &quot;-&quot;\ &quot;zł&quot;_-;_-@_-"/>
    <numFmt numFmtId="164" formatCode="#,##0_ ;\-#,##0\ "/>
  </numFmts>
  <fonts count="10">
    <font>
      <sz val="11"/>
      <color theme="1"/>
      <name val="Czcionka tekstu podstawowego"/>
      <family val="2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5"/>
      <name val="Cambria"/>
      <family val="1"/>
      <charset val="238"/>
      <scheme val="major"/>
    </font>
    <font>
      <i/>
      <sz val="5"/>
      <name val="Cambria"/>
      <family val="1"/>
      <charset val="238"/>
      <scheme val="major"/>
    </font>
    <font>
      <i/>
      <sz val="10"/>
      <name val="Cambria"/>
      <family val="1"/>
      <charset val="238"/>
      <scheme val="major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charset val="238"/>
    </font>
    <font>
      <b/>
      <sz val="12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2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2" fontId="1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 shrinkToFi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42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right" vertical="top" wrapText="1"/>
    </xf>
    <xf numFmtId="42" fontId="2" fillId="0" borderId="0" xfId="0" applyNumberFormat="1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0" fillId="5" borderId="0" xfId="0" applyFill="1"/>
    <xf numFmtId="0" fontId="6" fillId="5" borderId="0" xfId="0" applyFont="1" applyFill="1" applyAlignment="1">
      <alignment wrapText="1"/>
    </xf>
    <xf numFmtId="0" fontId="8" fillId="5" borderId="0" xfId="0" applyFont="1" applyFill="1" applyAlignment="1">
      <alignment vertical="top" wrapText="1"/>
    </xf>
    <xf numFmtId="4" fontId="2" fillId="4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 wrapText="1"/>
    </xf>
    <xf numFmtId="10" fontId="2" fillId="4" borderId="1" xfId="0" applyNumberFormat="1" applyFont="1" applyFill="1" applyBorder="1" applyAlignment="1">
      <alignment horizontal="right" vertical="center"/>
    </xf>
    <xf numFmtId="10" fontId="2" fillId="0" borderId="1" xfId="0" applyNumberFormat="1" applyFont="1" applyBorder="1" applyAlignment="1">
      <alignment horizontal="right" vertical="center"/>
    </xf>
    <xf numFmtId="10" fontId="1" fillId="0" borderId="1" xfId="0" applyNumberFormat="1" applyFont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center" wrapText="1"/>
    </xf>
    <xf numFmtId="4" fontId="2" fillId="5" borderId="1" xfId="0" applyNumberFormat="1" applyFont="1" applyFill="1" applyBorder="1" applyAlignment="1">
      <alignment horizontal="right" vertical="center"/>
    </xf>
    <xf numFmtId="10" fontId="2" fillId="5" borderId="1" xfId="0" applyNumberFormat="1" applyFont="1" applyFill="1" applyBorder="1" applyAlignment="1">
      <alignment horizontal="right" vertical="center"/>
    </xf>
    <xf numFmtId="0" fontId="1" fillId="5" borderId="0" xfId="0" applyFont="1" applyFill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 shrinkToFit="1"/>
    </xf>
    <xf numFmtId="10" fontId="1" fillId="5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8" fillId="5" borderId="0" xfId="0" applyFont="1" applyFill="1" applyAlignment="1">
      <alignment horizontal="left" vertical="top" wrapText="1"/>
    </xf>
    <xf numFmtId="0" fontId="6" fillId="5" borderId="0" xfId="0" applyFont="1" applyFill="1" applyAlignment="1">
      <alignment horizontal="center" wrapText="1"/>
    </xf>
    <xf numFmtId="0" fontId="8" fillId="5" borderId="0" xfId="0" applyFont="1" applyFill="1" applyAlignment="1">
      <alignment horizontal="righ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2" fontId="2" fillId="2" borderId="1" xfId="0" applyNumberFormat="1" applyFont="1" applyFill="1" applyBorder="1" applyAlignment="1">
      <alignment horizontal="center" vertical="center" wrapText="1"/>
    </xf>
    <xf numFmtId="42" fontId="2" fillId="2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0"/>
  <sheetViews>
    <sheetView tabSelected="1" topLeftCell="D1" workbookViewId="0">
      <selection activeCell="D1" sqref="A1:K27"/>
    </sheetView>
  </sheetViews>
  <sheetFormatPr defaultRowHeight="12.75"/>
  <cols>
    <col min="1" max="1" width="6" style="1" customWidth="1"/>
    <col min="2" max="2" width="12.875" style="1" bestFit="1" customWidth="1"/>
    <col min="3" max="3" width="11.125" style="4" bestFit="1" customWidth="1"/>
    <col min="4" max="4" width="63.25" style="5" customWidth="1"/>
    <col min="5" max="5" width="18.375" style="3" customWidth="1"/>
    <col min="6" max="6" width="11" style="2" bestFit="1" customWidth="1"/>
    <col min="7" max="8" width="11" style="2" customWidth="1"/>
    <col min="9" max="9" width="11.25" style="2" bestFit="1" customWidth="1"/>
    <col min="10" max="10" width="11.875" style="2" customWidth="1"/>
    <col min="11" max="11" width="13.875" style="2" customWidth="1"/>
    <col min="12" max="258" width="9" style="2"/>
    <col min="259" max="259" width="6" style="2" customWidth="1"/>
    <col min="260" max="260" width="12.875" style="2" bestFit="1" customWidth="1"/>
    <col min="261" max="261" width="11.125" style="2" bestFit="1" customWidth="1"/>
    <col min="262" max="262" width="74.25" style="2" customWidth="1"/>
    <col min="263" max="263" width="18.375" style="2" customWidth="1"/>
    <col min="264" max="264" width="11" style="2" bestFit="1" customWidth="1"/>
    <col min="265" max="265" width="11.25" style="2" bestFit="1" customWidth="1"/>
    <col min="266" max="266" width="10.875" style="2" bestFit="1" customWidth="1"/>
    <col min="267" max="514" width="9" style="2"/>
    <col min="515" max="515" width="6" style="2" customWidth="1"/>
    <col min="516" max="516" width="12.875" style="2" bestFit="1" customWidth="1"/>
    <col min="517" max="517" width="11.125" style="2" bestFit="1" customWidth="1"/>
    <col min="518" max="518" width="74.25" style="2" customWidth="1"/>
    <col min="519" max="519" width="18.375" style="2" customWidth="1"/>
    <col min="520" max="520" width="11" style="2" bestFit="1" customWidth="1"/>
    <col min="521" max="521" width="11.25" style="2" bestFit="1" customWidth="1"/>
    <col min="522" max="522" width="10.875" style="2" bestFit="1" customWidth="1"/>
    <col min="523" max="770" width="9" style="2"/>
    <col min="771" max="771" width="6" style="2" customWidth="1"/>
    <col min="772" max="772" width="12.875" style="2" bestFit="1" customWidth="1"/>
    <col min="773" max="773" width="11.125" style="2" bestFit="1" customWidth="1"/>
    <col min="774" max="774" width="74.25" style="2" customWidth="1"/>
    <col min="775" max="775" width="18.375" style="2" customWidth="1"/>
    <col min="776" max="776" width="11" style="2" bestFit="1" customWidth="1"/>
    <col min="777" max="777" width="11.25" style="2" bestFit="1" customWidth="1"/>
    <col min="778" max="778" width="10.875" style="2" bestFit="1" customWidth="1"/>
    <col min="779" max="1026" width="9" style="2"/>
    <col min="1027" max="1027" width="6" style="2" customWidth="1"/>
    <col min="1028" max="1028" width="12.875" style="2" bestFit="1" customWidth="1"/>
    <col min="1029" max="1029" width="11.125" style="2" bestFit="1" customWidth="1"/>
    <col min="1030" max="1030" width="74.25" style="2" customWidth="1"/>
    <col min="1031" max="1031" width="18.375" style="2" customWidth="1"/>
    <col min="1032" max="1032" width="11" style="2" bestFit="1" customWidth="1"/>
    <col min="1033" max="1033" width="11.25" style="2" bestFit="1" customWidth="1"/>
    <col min="1034" max="1034" width="10.875" style="2" bestFit="1" customWidth="1"/>
    <col min="1035" max="1282" width="9" style="2"/>
    <col min="1283" max="1283" width="6" style="2" customWidth="1"/>
    <col min="1284" max="1284" width="12.875" style="2" bestFit="1" customWidth="1"/>
    <col min="1285" max="1285" width="11.125" style="2" bestFit="1" customWidth="1"/>
    <col min="1286" max="1286" width="74.25" style="2" customWidth="1"/>
    <col min="1287" max="1287" width="18.375" style="2" customWidth="1"/>
    <col min="1288" max="1288" width="11" style="2" bestFit="1" customWidth="1"/>
    <col min="1289" max="1289" width="11.25" style="2" bestFit="1" customWidth="1"/>
    <col min="1290" max="1290" width="10.875" style="2" bestFit="1" customWidth="1"/>
    <col min="1291" max="1538" width="9" style="2"/>
    <col min="1539" max="1539" width="6" style="2" customWidth="1"/>
    <col min="1540" max="1540" width="12.875" style="2" bestFit="1" customWidth="1"/>
    <col min="1541" max="1541" width="11.125" style="2" bestFit="1" customWidth="1"/>
    <col min="1542" max="1542" width="74.25" style="2" customWidth="1"/>
    <col min="1543" max="1543" width="18.375" style="2" customWidth="1"/>
    <col min="1544" max="1544" width="11" style="2" bestFit="1" customWidth="1"/>
    <col min="1545" max="1545" width="11.25" style="2" bestFit="1" customWidth="1"/>
    <col min="1546" max="1546" width="10.875" style="2" bestFit="1" customWidth="1"/>
    <col min="1547" max="1794" width="9" style="2"/>
    <col min="1795" max="1795" width="6" style="2" customWidth="1"/>
    <col min="1796" max="1796" width="12.875" style="2" bestFit="1" customWidth="1"/>
    <col min="1797" max="1797" width="11.125" style="2" bestFit="1" customWidth="1"/>
    <col min="1798" max="1798" width="74.25" style="2" customWidth="1"/>
    <col min="1799" max="1799" width="18.375" style="2" customWidth="1"/>
    <col min="1800" max="1800" width="11" style="2" bestFit="1" customWidth="1"/>
    <col min="1801" max="1801" width="11.25" style="2" bestFit="1" customWidth="1"/>
    <col min="1802" max="1802" width="10.875" style="2" bestFit="1" customWidth="1"/>
    <col min="1803" max="2050" width="9" style="2"/>
    <col min="2051" max="2051" width="6" style="2" customWidth="1"/>
    <col min="2052" max="2052" width="12.875" style="2" bestFit="1" customWidth="1"/>
    <col min="2053" max="2053" width="11.125" style="2" bestFit="1" customWidth="1"/>
    <col min="2054" max="2054" width="74.25" style="2" customWidth="1"/>
    <col min="2055" max="2055" width="18.375" style="2" customWidth="1"/>
    <col min="2056" max="2056" width="11" style="2" bestFit="1" customWidth="1"/>
    <col min="2057" max="2057" width="11.25" style="2" bestFit="1" customWidth="1"/>
    <col min="2058" max="2058" width="10.875" style="2" bestFit="1" customWidth="1"/>
    <col min="2059" max="2306" width="9" style="2"/>
    <col min="2307" max="2307" width="6" style="2" customWidth="1"/>
    <col min="2308" max="2308" width="12.875" style="2" bestFit="1" customWidth="1"/>
    <col min="2309" max="2309" width="11.125" style="2" bestFit="1" customWidth="1"/>
    <col min="2310" max="2310" width="74.25" style="2" customWidth="1"/>
    <col min="2311" max="2311" width="18.375" style="2" customWidth="1"/>
    <col min="2312" max="2312" width="11" style="2" bestFit="1" customWidth="1"/>
    <col min="2313" max="2313" width="11.25" style="2" bestFit="1" customWidth="1"/>
    <col min="2314" max="2314" width="10.875" style="2" bestFit="1" customWidth="1"/>
    <col min="2315" max="2562" width="9" style="2"/>
    <col min="2563" max="2563" width="6" style="2" customWidth="1"/>
    <col min="2564" max="2564" width="12.875" style="2" bestFit="1" customWidth="1"/>
    <col min="2565" max="2565" width="11.125" style="2" bestFit="1" customWidth="1"/>
    <col min="2566" max="2566" width="74.25" style="2" customWidth="1"/>
    <col min="2567" max="2567" width="18.375" style="2" customWidth="1"/>
    <col min="2568" max="2568" width="11" style="2" bestFit="1" customWidth="1"/>
    <col min="2569" max="2569" width="11.25" style="2" bestFit="1" customWidth="1"/>
    <col min="2570" max="2570" width="10.875" style="2" bestFit="1" customWidth="1"/>
    <col min="2571" max="2818" width="9" style="2"/>
    <col min="2819" max="2819" width="6" style="2" customWidth="1"/>
    <col min="2820" max="2820" width="12.875" style="2" bestFit="1" customWidth="1"/>
    <col min="2821" max="2821" width="11.125" style="2" bestFit="1" customWidth="1"/>
    <col min="2822" max="2822" width="74.25" style="2" customWidth="1"/>
    <col min="2823" max="2823" width="18.375" style="2" customWidth="1"/>
    <col min="2824" max="2824" width="11" style="2" bestFit="1" customWidth="1"/>
    <col min="2825" max="2825" width="11.25" style="2" bestFit="1" customWidth="1"/>
    <col min="2826" max="2826" width="10.875" style="2" bestFit="1" customWidth="1"/>
    <col min="2827" max="3074" width="9" style="2"/>
    <col min="3075" max="3075" width="6" style="2" customWidth="1"/>
    <col min="3076" max="3076" width="12.875" style="2" bestFit="1" customWidth="1"/>
    <col min="3077" max="3077" width="11.125" style="2" bestFit="1" customWidth="1"/>
    <col min="3078" max="3078" width="74.25" style="2" customWidth="1"/>
    <col min="3079" max="3079" width="18.375" style="2" customWidth="1"/>
    <col min="3080" max="3080" width="11" style="2" bestFit="1" customWidth="1"/>
    <col min="3081" max="3081" width="11.25" style="2" bestFit="1" customWidth="1"/>
    <col min="3082" max="3082" width="10.875" style="2" bestFit="1" customWidth="1"/>
    <col min="3083" max="3330" width="9" style="2"/>
    <col min="3331" max="3331" width="6" style="2" customWidth="1"/>
    <col min="3332" max="3332" width="12.875" style="2" bestFit="1" customWidth="1"/>
    <col min="3333" max="3333" width="11.125" style="2" bestFit="1" customWidth="1"/>
    <col min="3334" max="3334" width="74.25" style="2" customWidth="1"/>
    <col min="3335" max="3335" width="18.375" style="2" customWidth="1"/>
    <col min="3336" max="3336" width="11" style="2" bestFit="1" customWidth="1"/>
    <col min="3337" max="3337" width="11.25" style="2" bestFit="1" customWidth="1"/>
    <col min="3338" max="3338" width="10.875" style="2" bestFit="1" customWidth="1"/>
    <col min="3339" max="3586" width="9" style="2"/>
    <col min="3587" max="3587" width="6" style="2" customWidth="1"/>
    <col min="3588" max="3588" width="12.875" style="2" bestFit="1" customWidth="1"/>
    <col min="3589" max="3589" width="11.125" style="2" bestFit="1" customWidth="1"/>
    <col min="3590" max="3590" width="74.25" style="2" customWidth="1"/>
    <col min="3591" max="3591" width="18.375" style="2" customWidth="1"/>
    <col min="3592" max="3592" width="11" style="2" bestFit="1" customWidth="1"/>
    <col min="3593" max="3593" width="11.25" style="2" bestFit="1" customWidth="1"/>
    <col min="3594" max="3594" width="10.875" style="2" bestFit="1" customWidth="1"/>
    <col min="3595" max="3842" width="9" style="2"/>
    <col min="3843" max="3843" width="6" style="2" customWidth="1"/>
    <col min="3844" max="3844" width="12.875" style="2" bestFit="1" customWidth="1"/>
    <col min="3845" max="3845" width="11.125" style="2" bestFit="1" customWidth="1"/>
    <col min="3846" max="3846" width="74.25" style="2" customWidth="1"/>
    <col min="3847" max="3847" width="18.375" style="2" customWidth="1"/>
    <col min="3848" max="3848" width="11" style="2" bestFit="1" customWidth="1"/>
    <col min="3849" max="3849" width="11.25" style="2" bestFit="1" customWidth="1"/>
    <col min="3850" max="3850" width="10.875" style="2" bestFit="1" customWidth="1"/>
    <col min="3851" max="4098" width="9" style="2"/>
    <col min="4099" max="4099" width="6" style="2" customWidth="1"/>
    <col min="4100" max="4100" width="12.875" style="2" bestFit="1" customWidth="1"/>
    <col min="4101" max="4101" width="11.125" style="2" bestFit="1" customWidth="1"/>
    <col min="4102" max="4102" width="74.25" style="2" customWidth="1"/>
    <col min="4103" max="4103" width="18.375" style="2" customWidth="1"/>
    <col min="4104" max="4104" width="11" style="2" bestFit="1" customWidth="1"/>
    <col min="4105" max="4105" width="11.25" style="2" bestFit="1" customWidth="1"/>
    <col min="4106" max="4106" width="10.875" style="2" bestFit="1" customWidth="1"/>
    <col min="4107" max="4354" width="9" style="2"/>
    <col min="4355" max="4355" width="6" style="2" customWidth="1"/>
    <col min="4356" max="4356" width="12.875" style="2" bestFit="1" customWidth="1"/>
    <col min="4357" max="4357" width="11.125" style="2" bestFit="1" customWidth="1"/>
    <col min="4358" max="4358" width="74.25" style="2" customWidth="1"/>
    <col min="4359" max="4359" width="18.375" style="2" customWidth="1"/>
    <col min="4360" max="4360" width="11" style="2" bestFit="1" customWidth="1"/>
    <col min="4361" max="4361" width="11.25" style="2" bestFit="1" customWidth="1"/>
    <col min="4362" max="4362" width="10.875" style="2" bestFit="1" customWidth="1"/>
    <col min="4363" max="4610" width="9" style="2"/>
    <col min="4611" max="4611" width="6" style="2" customWidth="1"/>
    <col min="4612" max="4612" width="12.875" style="2" bestFit="1" customWidth="1"/>
    <col min="4613" max="4613" width="11.125" style="2" bestFit="1" customWidth="1"/>
    <col min="4614" max="4614" width="74.25" style="2" customWidth="1"/>
    <col min="4615" max="4615" width="18.375" style="2" customWidth="1"/>
    <col min="4616" max="4616" width="11" style="2" bestFit="1" customWidth="1"/>
    <col min="4617" max="4617" width="11.25" style="2" bestFit="1" customWidth="1"/>
    <col min="4618" max="4618" width="10.875" style="2" bestFit="1" customWidth="1"/>
    <col min="4619" max="4866" width="9" style="2"/>
    <col min="4867" max="4867" width="6" style="2" customWidth="1"/>
    <col min="4868" max="4868" width="12.875" style="2" bestFit="1" customWidth="1"/>
    <col min="4869" max="4869" width="11.125" style="2" bestFit="1" customWidth="1"/>
    <col min="4870" max="4870" width="74.25" style="2" customWidth="1"/>
    <col min="4871" max="4871" width="18.375" style="2" customWidth="1"/>
    <col min="4872" max="4872" width="11" style="2" bestFit="1" customWidth="1"/>
    <col min="4873" max="4873" width="11.25" style="2" bestFit="1" customWidth="1"/>
    <col min="4874" max="4874" width="10.875" style="2" bestFit="1" customWidth="1"/>
    <col min="4875" max="5122" width="9" style="2"/>
    <col min="5123" max="5123" width="6" style="2" customWidth="1"/>
    <col min="5124" max="5124" width="12.875" style="2" bestFit="1" customWidth="1"/>
    <col min="5125" max="5125" width="11.125" style="2" bestFit="1" customWidth="1"/>
    <col min="5126" max="5126" width="74.25" style="2" customWidth="1"/>
    <col min="5127" max="5127" width="18.375" style="2" customWidth="1"/>
    <col min="5128" max="5128" width="11" style="2" bestFit="1" customWidth="1"/>
    <col min="5129" max="5129" width="11.25" style="2" bestFit="1" customWidth="1"/>
    <col min="5130" max="5130" width="10.875" style="2" bestFit="1" customWidth="1"/>
    <col min="5131" max="5378" width="9" style="2"/>
    <col min="5379" max="5379" width="6" style="2" customWidth="1"/>
    <col min="5380" max="5380" width="12.875" style="2" bestFit="1" customWidth="1"/>
    <col min="5381" max="5381" width="11.125" style="2" bestFit="1" customWidth="1"/>
    <col min="5382" max="5382" width="74.25" style="2" customWidth="1"/>
    <col min="5383" max="5383" width="18.375" style="2" customWidth="1"/>
    <col min="5384" max="5384" width="11" style="2" bestFit="1" customWidth="1"/>
    <col min="5385" max="5385" width="11.25" style="2" bestFit="1" customWidth="1"/>
    <col min="5386" max="5386" width="10.875" style="2" bestFit="1" customWidth="1"/>
    <col min="5387" max="5634" width="9" style="2"/>
    <col min="5635" max="5635" width="6" style="2" customWidth="1"/>
    <col min="5636" max="5636" width="12.875" style="2" bestFit="1" customWidth="1"/>
    <col min="5637" max="5637" width="11.125" style="2" bestFit="1" customWidth="1"/>
    <col min="5638" max="5638" width="74.25" style="2" customWidth="1"/>
    <col min="5639" max="5639" width="18.375" style="2" customWidth="1"/>
    <col min="5640" max="5640" width="11" style="2" bestFit="1" customWidth="1"/>
    <col min="5641" max="5641" width="11.25" style="2" bestFit="1" customWidth="1"/>
    <col min="5642" max="5642" width="10.875" style="2" bestFit="1" customWidth="1"/>
    <col min="5643" max="5890" width="9" style="2"/>
    <col min="5891" max="5891" width="6" style="2" customWidth="1"/>
    <col min="5892" max="5892" width="12.875" style="2" bestFit="1" customWidth="1"/>
    <col min="5893" max="5893" width="11.125" style="2" bestFit="1" customWidth="1"/>
    <col min="5894" max="5894" width="74.25" style="2" customWidth="1"/>
    <col min="5895" max="5895" width="18.375" style="2" customWidth="1"/>
    <col min="5896" max="5896" width="11" style="2" bestFit="1" customWidth="1"/>
    <col min="5897" max="5897" width="11.25" style="2" bestFit="1" customWidth="1"/>
    <col min="5898" max="5898" width="10.875" style="2" bestFit="1" customWidth="1"/>
    <col min="5899" max="6146" width="9" style="2"/>
    <col min="6147" max="6147" width="6" style="2" customWidth="1"/>
    <col min="6148" max="6148" width="12.875" style="2" bestFit="1" customWidth="1"/>
    <col min="6149" max="6149" width="11.125" style="2" bestFit="1" customWidth="1"/>
    <col min="6150" max="6150" width="74.25" style="2" customWidth="1"/>
    <col min="6151" max="6151" width="18.375" style="2" customWidth="1"/>
    <col min="6152" max="6152" width="11" style="2" bestFit="1" customWidth="1"/>
    <col min="6153" max="6153" width="11.25" style="2" bestFit="1" customWidth="1"/>
    <col min="6154" max="6154" width="10.875" style="2" bestFit="1" customWidth="1"/>
    <col min="6155" max="6402" width="9" style="2"/>
    <col min="6403" max="6403" width="6" style="2" customWidth="1"/>
    <col min="6404" max="6404" width="12.875" style="2" bestFit="1" customWidth="1"/>
    <col min="6405" max="6405" width="11.125" style="2" bestFit="1" customWidth="1"/>
    <col min="6406" max="6406" width="74.25" style="2" customWidth="1"/>
    <col min="6407" max="6407" width="18.375" style="2" customWidth="1"/>
    <col min="6408" max="6408" width="11" style="2" bestFit="1" customWidth="1"/>
    <col min="6409" max="6409" width="11.25" style="2" bestFit="1" customWidth="1"/>
    <col min="6410" max="6410" width="10.875" style="2" bestFit="1" customWidth="1"/>
    <col min="6411" max="6658" width="9" style="2"/>
    <col min="6659" max="6659" width="6" style="2" customWidth="1"/>
    <col min="6660" max="6660" width="12.875" style="2" bestFit="1" customWidth="1"/>
    <col min="6661" max="6661" width="11.125" style="2" bestFit="1" customWidth="1"/>
    <col min="6662" max="6662" width="74.25" style="2" customWidth="1"/>
    <col min="6663" max="6663" width="18.375" style="2" customWidth="1"/>
    <col min="6664" max="6664" width="11" style="2" bestFit="1" customWidth="1"/>
    <col min="6665" max="6665" width="11.25" style="2" bestFit="1" customWidth="1"/>
    <col min="6666" max="6666" width="10.875" style="2" bestFit="1" customWidth="1"/>
    <col min="6667" max="6914" width="9" style="2"/>
    <col min="6915" max="6915" width="6" style="2" customWidth="1"/>
    <col min="6916" max="6916" width="12.875" style="2" bestFit="1" customWidth="1"/>
    <col min="6917" max="6917" width="11.125" style="2" bestFit="1" customWidth="1"/>
    <col min="6918" max="6918" width="74.25" style="2" customWidth="1"/>
    <col min="6919" max="6919" width="18.375" style="2" customWidth="1"/>
    <col min="6920" max="6920" width="11" style="2" bestFit="1" customWidth="1"/>
    <col min="6921" max="6921" width="11.25" style="2" bestFit="1" customWidth="1"/>
    <col min="6922" max="6922" width="10.875" style="2" bestFit="1" customWidth="1"/>
    <col min="6923" max="7170" width="9" style="2"/>
    <col min="7171" max="7171" width="6" style="2" customWidth="1"/>
    <col min="7172" max="7172" width="12.875" style="2" bestFit="1" customWidth="1"/>
    <col min="7173" max="7173" width="11.125" style="2" bestFit="1" customWidth="1"/>
    <col min="7174" max="7174" width="74.25" style="2" customWidth="1"/>
    <col min="7175" max="7175" width="18.375" style="2" customWidth="1"/>
    <col min="7176" max="7176" width="11" style="2" bestFit="1" customWidth="1"/>
    <col min="7177" max="7177" width="11.25" style="2" bestFit="1" customWidth="1"/>
    <col min="7178" max="7178" width="10.875" style="2" bestFit="1" customWidth="1"/>
    <col min="7179" max="7426" width="9" style="2"/>
    <col min="7427" max="7427" width="6" style="2" customWidth="1"/>
    <col min="7428" max="7428" width="12.875" style="2" bestFit="1" customWidth="1"/>
    <col min="7429" max="7429" width="11.125" style="2" bestFit="1" customWidth="1"/>
    <col min="7430" max="7430" width="74.25" style="2" customWidth="1"/>
    <col min="7431" max="7431" width="18.375" style="2" customWidth="1"/>
    <col min="7432" max="7432" width="11" style="2" bestFit="1" customWidth="1"/>
    <col min="7433" max="7433" width="11.25" style="2" bestFit="1" customWidth="1"/>
    <col min="7434" max="7434" width="10.875" style="2" bestFit="1" customWidth="1"/>
    <col min="7435" max="7682" width="9" style="2"/>
    <col min="7683" max="7683" width="6" style="2" customWidth="1"/>
    <col min="7684" max="7684" width="12.875" style="2" bestFit="1" customWidth="1"/>
    <col min="7685" max="7685" width="11.125" style="2" bestFit="1" customWidth="1"/>
    <col min="7686" max="7686" width="74.25" style="2" customWidth="1"/>
    <col min="7687" max="7687" width="18.375" style="2" customWidth="1"/>
    <col min="7688" max="7688" width="11" style="2" bestFit="1" customWidth="1"/>
    <col min="7689" max="7689" width="11.25" style="2" bestFit="1" customWidth="1"/>
    <col min="7690" max="7690" width="10.875" style="2" bestFit="1" customWidth="1"/>
    <col min="7691" max="7938" width="9" style="2"/>
    <col min="7939" max="7939" width="6" style="2" customWidth="1"/>
    <col min="7940" max="7940" width="12.875" style="2" bestFit="1" customWidth="1"/>
    <col min="7941" max="7941" width="11.125" style="2" bestFit="1" customWidth="1"/>
    <col min="7942" max="7942" width="74.25" style="2" customWidth="1"/>
    <col min="7943" max="7943" width="18.375" style="2" customWidth="1"/>
    <col min="7944" max="7944" width="11" style="2" bestFit="1" customWidth="1"/>
    <col min="7945" max="7945" width="11.25" style="2" bestFit="1" customWidth="1"/>
    <col min="7946" max="7946" width="10.875" style="2" bestFit="1" customWidth="1"/>
    <col min="7947" max="8194" width="9" style="2"/>
    <col min="8195" max="8195" width="6" style="2" customWidth="1"/>
    <col min="8196" max="8196" width="12.875" style="2" bestFit="1" customWidth="1"/>
    <col min="8197" max="8197" width="11.125" style="2" bestFit="1" customWidth="1"/>
    <col min="8198" max="8198" width="74.25" style="2" customWidth="1"/>
    <col min="8199" max="8199" width="18.375" style="2" customWidth="1"/>
    <col min="8200" max="8200" width="11" style="2" bestFit="1" customWidth="1"/>
    <col min="8201" max="8201" width="11.25" style="2" bestFit="1" customWidth="1"/>
    <col min="8202" max="8202" width="10.875" style="2" bestFit="1" customWidth="1"/>
    <col min="8203" max="8450" width="9" style="2"/>
    <col min="8451" max="8451" width="6" style="2" customWidth="1"/>
    <col min="8452" max="8452" width="12.875" style="2" bestFit="1" customWidth="1"/>
    <col min="8453" max="8453" width="11.125" style="2" bestFit="1" customWidth="1"/>
    <col min="8454" max="8454" width="74.25" style="2" customWidth="1"/>
    <col min="8455" max="8455" width="18.375" style="2" customWidth="1"/>
    <col min="8456" max="8456" width="11" style="2" bestFit="1" customWidth="1"/>
    <col min="8457" max="8457" width="11.25" style="2" bestFit="1" customWidth="1"/>
    <col min="8458" max="8458" width="10.875" style="2" bestFit="1" customWidth="1"/>
    <col min="8459" max="8706" width="9" style="2"/>
    <col min="8707" max="8707" width="6" style="2" customWidth="1"/>
    <col min="8708" max="8708" width="12.875" style="2" bestFit="1" customWidth="1"/>
    <col min="8709" max="8709" width="11.125" style="2" bestFit="1" customWidth="1"/>
    <col min="8710" max="8710" width="74.25" style="2" customWidth="1"/>
    <col min="8711" max="8711" width="18.375" style="2" customWidth="1"/>
    <col min="8712" max="8712" width="11" style="2" bestFit="1" customWidth="1"/>
    <col min="8713" max="8713" width="11.25" style="2" bestFit="1" customWidth="1"/>
    <col min="8714" max="8714" width="10.875" style="2" bestFit="1" customWidth="1"/>
    <col min="8715" max="8962" width="9" style="2"/>
    <col min="8963" max="8963" width="6" style="2" customWidth="1"/>
    <col min="8964" max="8964" width="12.875" style="2" bestFit="1" customWidth="1"/>
    <col min="8965" max="8965" width="11.125" style="2" bestFit="1" customWidth="1"/>
    <col min="8966" max="8966" width="74.25" style="2" customWidth="1"/>
    <col min="8967" max="8967" width="18.375" style="2" customWidth="1"/>
    <col min="8968" max="8968" width="11" style="2" bestFit="1" customWidth="1"/>
    <col min="8969" max="8969" width="11.25" style="2" bestFit="1" customWidth="1"/>
    <col min="8970" max="8970" width="10.875" style="2" bestFit="1" customWidth="1"/>
    <col min="8971" max="9218" width="9" style="2"/>
    <col min="9219" max="9219" width="6" style="2" customWidth="1"/>
    <col min="9220" max="9220" width="12.875" style="2" bestFit="1" customWidth="1"/>
    <col min="9221" max="9221" width="11.125" style="2" bestFit="1" customWidth="1"/>
    <col min="9222" max="9222" width="74.25" style="2" customWidth="1"/>
    <col min="9223" max="9223" width="18.375" style="2" customWidth="1"/>
    <col min="9224" max="9224" width="11" style="2" bestFit="1" customWidth="1"/>
    <col min="9225" max="9225" width="11.25" style="2" bestFit="1" customWidth="1"/>
    <col min="9226" max="9226" width="10.875" style="2" bestFit="1" customWidth="1"/>
    <col min="9227" max="9474" width="9" style="2"/>
    <col min="9475" max="9475" width="6" style="2" customWidth="1"/>
    <col min="9476" max="9476" width="12.875" style="2" bestFit="1" customWidth="1"/>
    <col min="9477" max="9477" width="11.125" style="2" bestFit="1" customWidth="1"/>
    <col min="9478" max="9478" width="74.25" style="2" customWidth="1"/>
    <col min="9479" max="9479" width="18.375" style="2" customWidth="1"/>
    <col min="9480" max="9480" width="11" style="2" bestFit="1" customWidth="1"/>
    <col min="9481" max="9481" width="11.25" style="2" bestFit="1" customWidth="1"/>
    <col min="9482" max="9482" width="10.875" style="2" bestFit="1" customWidth="1"/>
    <col min="9483" max="9730" width="9" style="2"/>
    <col min="9731" max="9731" width="6" style="2" customWidth="1"/>
    <col min="9732" max="9732" width="12.875" style="2" bestFit="1" customWidth="1"/>
    <col min="9733" max="9733" width="11.125" style="2" bestFit="1" customWidth="1"/>
    <col min="9734" max="9734" width="74.25" style="2" customWidth="1"/>
    <col min="9735" max="9735" width="18.375" style="2" customWidth="1"/>
    <col min="9736" max="9736" width="11" style="2" bestFit="1" customWidth="1"/>
    <col min="9737" max="9737" width="11.25" style="2" bestFit="1" customWidth="1"/>
    <col min="9738" max="9738" width="10.875" style="2" bestFit="1" customWidth="1"/>
    <col min="9739" max="9986" width="9" style="2"/>
    <col min="9987" max="9987" width="6" style="2" customWidth="1"/>
    <col min="9988" max="9988" width="12.875" style="2" bestFit="1" customWidth="1"/>
    <col min="9989" max="9989" width="11.125" style="2" bestFit="1" customWidth="1"/>
    <col min="9990" max="9990" width="74.25" style="2" customWidth="1"/>
    <col min="9991" max="9991" width="18.375" style="2" customWidth="1"/>
    <col min="9992" max="9992" width="11" style="2" bestFit="1" customWidth="1"/>
    <col min="9993" max="9993" width="11.25" style="2" bestFit="1" customWidth="1"/>
    <col min="9994" max="9994" width="10.875" style="2" bestFit="1" customWidth="1"/>
    <col min="9995" max="10242" width="9" style="2"/>
    <col min="10243" max="10243" width="6" style="2" customWidth="1"/>
    <col min="10244" max="10244" width="12.875" style="2" bestFit="1" customWidth="1"/>
    <col min="10245" max="10245" width="11.125" style="2" bestFit="1" customWidth="1"/>
    <col min="10246" max="10246" width="74.25" style="2" customWidth="1"/>
    <col min="10247" max="10247" width="18.375" style="2" customWidth="1"/>
    <col min="10248" max="10248" width="11" style="2" bestFit="1" customWidth="1"/>
    <col min="10249" max="10249" width="11.25" style="2" bestFit="1" customWidth="1"/>
    <col min="10250" max="10250" width="10.875" style="2" bestFit="1" customWidth="1"/>
    <col min="10251" max="10498" width="9" style="2"/>
    <col min="10499" max="10499" width="6" style="2" customWidth="1"/>
    <col min="10500" max="10500" width="12.875" style="2" bestFit="1" customWidth="1"/>
    <col min="10501" max="10501" width="11.125" style="2" bestFit="1" customWidth="1"/>
    <col min="10502" max="10502" width="74.25" style="2" customWidth="1"/>
    <col min="10503" max="10503" width="18.375" style="2" customWidth="1"/>
    <col min="10504" max="10504" width="11" style="2" bestFit="1" customWidth="1"/>
    <col min="10505" max="10505" width="11.25" style="2" bestFit="1" customWidth="1"/>
    <col min="10506" max="10506" width="10.875" style="2" bestFit="1" customWidth="1"/>
    <col min="10507" max="10754" width="9" style="2"/>
    <col min="10755" max="10755" width="6" style="2" customWidth="1"/>
    <col min="10756" max="10756" width="12.875" style="2" bestFit="1" customWidth="1"/>
    <col min="10757" max="10757" width="11.125" style="2" bestFit="1" customWidth="1"/>
    <col min="10758" max="10758" width="74.25" style="2" customWidth="1"/>
    <col min="10759" max="10759" width="18.375" style="2" customWidth="1"/>
    <col min="10760" max="10760" width="11" style="2" bestFit="1" customWidth="1"/>
    <col min="10761" max="10761" width="11.25" style="2" bestFit="1" customWidth="1"/>
    <col min="10762" max="10762" width="10.875" style="2" bestFit="1" customWidth="1"/>
    <col min="10763" max="11010" width="9" style="2"/>
    <col min="11011" max="11011" width="6" style="2" customWidth="1"/>
    <col min="11012" max="11012" width="12.875" style="2" bestFit="1" customWidth="1"/>
    <col min="11013" max="11013" width="11.125" style="2" bestFit="1" customWidth="1"/>
    <col min="11014" max="11014" width="74.25" style="2" customWidth="1"/>
    <col min="11015" max="11015" width="18.375" style="2" customWidth="1"/>
    <col min="11016" max="11016" width="11" style="2" bestFit="1" customWidth="1"/>
    <col min="11017" max="11017" width="11.25" style="2" bestFit="1" customWidth="1"/>
    <col min="11018" max="11018" width="10.875" style="2" bestFit="1" customWidth="1"/>
    <col min="11019" max="11266" width="9" style="2"/>
    <col min="11267" max="11267" width="6" style="2" customWidth="1"/>
    <col min="11268" max="11268" width="12.875" style="2" bestFit="1" customWidth="1"/>
    <col min="11269" max="11269" width="11.125" style="2" bestFit="1" customWidth="1"/>
    <col min="11270" max="11270" width="74.25" style="2" customWidth="1"/>
    <col min="11271" max="11271" width="18.375" style="2" customWidth="1"/>
    <col min="11272" max="11272" width="11" style="2" bestFit="1" customWidth="1"/>
    <col min="11273" max="11273" width="11.25" style="2" bestFit="1" customWidth="1"/>
    <col min="11274" max="11274" width="10.875" style="2" bestFit="1" customWidth="1"/>
    <col min="11275" max="11522" width="9" style="2"/>
    <col min="11523" max="11523" width="6" style="2" customWidth="1"/>
    <col min="11524" max="11524" width="12.875" style="2" bestFit="1" customWidth="1"/>
    <col min="11525" max="11525" width="11.125" style="2" bestFit="1" customWidth="1"/>
    <col min="11526" max="11526" width="74.25" style="2" customWidth="1"/>
    <col min="11527" max="11527" width="18.375" style="2" customWidth="1"/>
    <col min="11528" max="11528" width="11" style="2" bestFit="1" customWidth="1"/>
    <col min="11529" max="11529" width="11.25" style="2" bestFit="1" customWidth="1"/>
    <col min="11530" max="11530" width="10.875" style="2" bestFit="1" customWidth="1"/>
    <col min="11531" max="11778" width="9" style="2"/>
    <col min="11779" max="11779" width="6" style="2" customWidth="1"/>
    <col min="11780" max="11780" width="12.875" style="2" bestFit="1" customWidth="1"/>
    <col min="11781" max="11781" width="11.125" style="2" bestFit="1" customWidth="1"/>
    <col min="11782" max="11782" width="74.25" style="2" customWidth="1"/>
    <col min="11783" max="11783" width="18.375" style="2" customWidth="1"/>
    <col min="11784" max="11784" width="11" style="2" bestFit="1" customWidth="1"/>
    <col min="11785" max="11785" width="11.25" style="2" bestFit="1" customWidth="1"/>
    <col min="11786" max="11786" width="10.875" style="2" bestFit="1" customWidth="1"/>
    <col min="11787" max="12034" width="9" style="2"/>
    <col min="12035" max="12035" width="6" style="2" customWidth="1"/>
    <col min="12036" max="12036" width="12.875" style="2" bestFit="1" customWidth="1"/>
    <col min="12037" max="12037" width="11.125" style="2" bestFit="1" customWidth="1"/>
    <col min="12038" max="12038" width="74.25" style="2" customWidth="1"/>
    <col min="12039" max="12039" width="18.375" style="2" customWidth="1"/>
    <col min="12040" max="12040" width="11" style="2" bestFit="1" customWidth="1"/>
    <col min="12041" max="12041" width="11.25" style="2" bestFit="1" customWidth="1"/>
    <col min="12042" max="12042" width="10.875" style="2" bestFit="1" customWidth="1"/>
    <col min="12043" max="12290" width="9" style="2"/>
    <col min="12291" max="12291" width="6" style="2" customWidth="1"/>
    <col min="12292" max="12292" width="12.875" style="2" bestFit="1" customWidth="1"/>
    <col min="12293" max="12293" width="11.125" style="2" bestFit="1" customWidth="1"/>
    <col min="12294" max="12294" width="74.25" style="2" customWidth="1"/>
    <col min="12295" max="12295" width="18.375" style="2" customWidth="1"/>
    <col min="12296" max="12296" width="11" style="2" bestFit="1" customWidth="1"/>
    <col min="12297" max="12297" width="11.25" style="2" bestFit="1" customWidth="1"/>
    <col min="12298" max="12298" width="10.875" style="2" bestFit="1" customWidth="1"/>
    <col min="12299" max="12546" width="9" style="2"/>
    <col min="12547" max="12547" width="6" style="2" customWidth="1"/>
    <col min="12548" max="12548" width="12.875" style="2" bestFit="1" customWidth="1"/>
    <col min="12549" max="12549" width="11.125" style="2" bestFit="1" customWidth="1"/>
    <col min="12550" max="12550" width="74.25" style="2" customWidth="1"/>
    <col min="12551" max="12551" width="18.375" style="2" customWidth="1"/>
    <col min="12552" max="12552" width="11" style="2" bestFit="1" customWidth="1"/>
    <col min="12553" max="12553" width="11.25" style="2" bestFit="1" customWidth="1"/>
    <col min="12554" max="12554" width="10.875" style="2" bestFit="1" customWidth="1"/>
    <col min="12555" max="12802" width="9" style="2"/>
    <col min="12803" max="12803" width="6" style="2" customWidth="1"/>
    <col min="12804" max="12804" width="12.875" style="2" bestFit="1" customWidth="1"/>
    <col min="12805" max="12805" width="11.125" style="2" bestFit="1" customWidth="1"/>
    <col min="12806" max="12806" width="74.25" style="2" customWidth="1"/>
    <col min="12807" max="12807" width="18.375" style="2" customWidth="1"/>
    <col min="12808" max="12808" width="11" style="2" bestFit="1" customWidth="1"/>
    <col min="12809" max="12809" width="11.25" style="2" bestFit="1" customWidth="1"/>
    <col min="12810" max="12810" width="10.875" style="2" bestFit="1" customWidth="1"/>
    <col min="12811" max="13058" width="9" style="2"/>
    <col min="13059" max="13059" width="6" style="2" customWidth="1"/>
    <col min="13060" max="13060" width="12.875" style="2" bestFit="1" customWidth="1"/>
    <col min="13061" max="13061" width="11.125" style="2" bestFit="1" customWidth="1"/>
    <col min="13062" max="13062" width="74.25" style="2" customWidth="1"/>
    <col min="13063" max="13063" width="18.375" style="2" customWidth="1"/>
    <col min="13064" max="13064" width="11" style="2" bestFit="1" customWidth="1"/>
    <col min="13065" max="13065" width="11.25" style="2" bestFit="1" customWidth="1"/>
    <col min="13066" max="13066" width="10.875" style="2" bestFit="1" customWidth="1"/>
    <col min="13067" max="13314" width="9" style="2"/>
    <col min="13315" max="13315" width="6" style="2" customWidth="1"/>
    <col min="13316" max="13316" width="12.875" style="2" bestFit="1" customWidth="1"/>
    <col min="13317" max="13317" width="11.125" style="2" bestFit="1" customWidth="1"/>
    <col min="13318" max="13318" width="74.25" style="2" customWidth="1"/>
    <col min="13319" max="13319" width="18.375" style="2" customWidth="1"/>
    <col min="13320" max="13320" width="11" style="2" bestFit="1" customWidth="1"/>
    <col min="13321" max="13321" width="11.25" style="2" bestFit="1" customWidth="1"/>
    <col min="13322" max="13322" width="10.875" style="2" bestFit="1" customWidth="1"/>
    <col min="13323" max="13570" width="9" style="2"/>
    <col min="13571" max="13571" width="6" style="2" customWidth="1"/>
    <col min="13572" max="13572" width="12.875" style="2" bestFit="1" customWidth="1"/>
    <col min="13573" max="13573" width="11.125" style="2" bestFit="1" customWidth="1"/>
    <col min="13574" max="13574" width="74.25" style="2" customWidth="1"/>
    <col min="13575" max="13575" width="18.375" style="2" customWidth="1"/>
    <col min="13576" max="13576" width="11" style="2" bestFit="1" customWidth="1"/>
    <col min="13577" max="13577" width="11.25" style="2" bestFit="1" customWidth="1"/>
    <col min="13578" max="13578" width="10.875" style="2" bestFit="1" customWidth="1"/>
    <col min="13579" max="13826" width="9" style="2"/>
    <col min="13827" max="13827" width="6" style="2" customWidth="1"/>
    <col min="13828" max="13828" width="12.875" style="2" bestFit="1" customWidth="1"/>
    <col min="13829" max="13829" width="11.125" style="2" bestFit="1" customWidth="1"/>
    <col min="13830" max="13830" width="74.25" style="2" customWidth="1"/>
    <col min="13831" max="13831" width="18.375" style="2" customWidth="1"/>
    <col min="13832" max="13832" width="11" style="2" bestFit="1" customWidth="1"/>
    <col min="13833" max="13833" width="11.25" style="2" bestFit="1" customWidth="1"/>
    <col min="13834" max="13834" width="10.875" style="2" bestFit="1" customWidth="1"/>
    <col min="13835" max="14082" width="9" style="2"/>
    <col min="14083" max="14083" width="6" style="2" customWidth="1"/>
    <col min="14084" max="14084" width="12.875" style="2" bestFit="1" customWidth="1"/>
    <col min="14085" max="14085" width="11.125" style="2" bestFit="1" customWidth="1"/>
    <col min="14086" max="14086" width="74.25" style="2" customWidth="1"/>
    <col min="14087" max="14087" width="18.375" style="2" customWidth="1"/>
    <col min="14088" max="14088" width="11" style="2" bestFit="1" customWidth="1"/>
    <col min="14089" max="14089" width="11.25" style="2" bestFit="1" customWidth="1"/>
    <col min="14090" max="14090" width="10.875" style="2" bestFit="1" customWidth="1"/>
    <col min="14091" max="14338" width="9" style="2"/>
    <col min="14339" max="14339" width="6" style="2" customWidth="1"/>
    <col min="14340" max="14340" width="12.875" style="2" bestFit="1" customWidth="1"/>
    <col min="14341" max="14341" width="11.125" style="2" bestFit="1" customWidth="1"/>
    <col min="14342" max="14342" width="74.25" style="2" customWidth="1"/>
    <col min="14343" max="14343" width="18.375" style="2" customWidth="1"/>
    <col min="14344" max="14344" width="11" style="2" bestFit="1" customWidth="1"/>
    <col min="14345" max="14345" width="11.25" style="2" bestFit="1" customWidth="1"/>
    <col min="14346" max="14346" width="10.875" style="2" bestFit="1" customWidth="1"/>
    <col min="14347" max="14594" width="9" style="2"/>
    <col min="14595" max="14595" width="6" style="2" customWidth="1"/>
    <col min="14596" max="14596" width="12.875" style="2" bestFit="1" customWidth="1"/>
    <col min="14597" max="14597" width="11.125" style="2" bestFit="1" customWidth="1"/>
    <col min="14598" max="14598" width="74.25" style="2" customWidth="1"/>
    <col min="14599" max="14599" width="18.375" style="2" customWidth="1"/>
    <col min="14600" max="14600" width="11" style="2" bestFit="1" customWidth="1"/>
    <col min="14601" max="14601" width="11.25" style="2" bestFit="1" customWidth="1"/>
    <col min="14602" max="14602" width="10.875" style="2" bestFit="1" customWidth="1"/>
    <col min="14603" max="14850" width="9" style="2"/>
    <col min="14851" max="14851" width="6" style="2" customWidth="1"/>
    <col min="14852" max="14852" width="12.875" style="2" bestFit="1" customWidth="1"/>
    <col min="14853" max="14853" width="11.125" style="2" bestFit="1" customWidth="1"/>
    <col min="14854" max="14854" width="74.25" style="2" customWidth="1"/>
    <col min="14855" max="14855" width="18.375" style="2" customWidth="1"/>
    <col min="14856" max="14856" width="11" style="2" bestFit="1" customWidth="1"/>
    <col min="14857" max="14857" width="11.25" style="2" bestFit="1" customWidth="1"/>
    <col min="14858" max="14858" width="10.875" style="2" bestFit="1" customWidth="1"/>
    <col min="14859" max="15106" width="9" style="2"/>
    <col min="15107" max="15107" width="6" style="2" customWidth="1"/>
    <col min="15108" max="15108" width="12.875" style="2" bestFit="1" customWidth="1"/>
    <col min="15109" max="15109" width="11.125" style="2" bestFit="1" customWidth="1"/>
    <col min="15110" max="15110" width="74.25" style="2" customWidth="1"/>
    <col min="15111" max="15111" width="18.375" style="2" customWidth="1"/>
    <col min="15112" max="15112" width="11" style="2" bestFit="1" customWidth="1"/>
    <col min="15113" max="15113" width="11.25" style="2" bestFit="1" customWidth="1"/>
    <col min="15114" max="15114" width="10.875" style="2" bestFit="1" customWidth="1"/>
    <col min="15115" max="15362" width="9" style="2"/>
    <col min="15363" max="15363" width="6" style="2" customWidth="1"/>
    <col min="15364" max="15364" width="12.875" style="2" bestFit="1" customWidth="1"/>
    <col min="15365" max="15365" width="11.125" style="2" bestFit="1" customWidth="1"/>
    <col min="15366" max="15366" width="74.25" style="2" customWidth="1"/>
    <col min="15367" max="15367" width="18.375" style="2" customWidth="1"/>
    <col min="15368" max="15368" width="11" style="2" bestFit="1" customWidth="1"/>
    <col min="15369" max="15369" width="11.25" style="2" bestFit="1" customWidth="1"/>
    <col min="15370" max="15370" width="10.875" style="2" bestFit="1" customWidth="1"/>
    <col min="15371" max="15618" width="9" style="2"/>
    <col min="15619" max="15619" width="6" style="2" customWidth="1"/>
    <col min="15620" max="15620" width="12.875" style="2" bestFit="1" customWidth="1"/>
    <col min="15621" max="15621" width="11.125" style="2" bestFit="1" customWidth="1"/>
    <col min="15622" max="15622" width="74.25" style="2" customWidth="1"/>
    <col min="15623" max="15623" width="18.375" style="2" customWidth="1"/>
    <col min="15624" max="15624" width="11" style="2" bestFit="1" customWidth="1"/>
    <col min="15625" max="15625" width="11.25" style="2" bestFit="1" customWidth="1"/>
    <col min="15626" max="15626" width="10.875" style="2" bestFit="1" customWidth="1"/>
    <col min="15627" max="15874" width="9" style="2"/>
    <col min="15875" max="15875" width="6" style="2" customWidth="1"/>
    <col min="15876" max="15876" width="12.875" style="2" bestFit="1" customWidth="1"/>
    <col min="15877" max="15877" width="11.125" style="2" bestFit="1" customWidth="1"/>
    <col min="15878" max="15878" width="74.25" style="2" customWidth="1"/>
    <col min="15879" max="15879" width="18.375" style="2" customWidth="1"/>
    <col min="15880" max="15880" width="11" style="2" bestFit="1" customWidth="1"/>
    <col min="15881" max="15881" width="11.25" style="2" bestFit="1" customWidth="1"/>
    <col min="15882" max="15882" width="10.875" style="2" bestFit="1" customWidth="1"/>
    <col min="15883" max="16130" width="9" style="2"/>
    <col min="16131" max="16131" width="6" style="2" customWidth="1"/>
    <col min="16132" max="16132" width="12.875" style="2" bestFit="1" customWidth="1"/>
    <col min="16133" max="16133" width="11.125" style="2" bestFit="1" customWidth="1"/>
    <col min="16134" max="16134" width="74.25" style="2" customWidth="1"/>
    <col min="16135" max="16135" width="18.375" style="2" customWidth="1"/>
    <col min="16136" max="16136" width="11" style="2" bestFit="1" customWidth="1"/>
    <col min="16137" max="16137" width="11.25" style="2" bestFit="1" customWidth="1"/>
    <col min="16138" max="16138" width="10.875" style="2" bestFit="1" customWidth="1"/>
    <col min="16139" max="16384" width="9" style="2"/>
  </cols>
  <sheetData>
    <row r="1" spans="1:27" s="34" customFormat="1" ht="83.25" customHeight="1">
      <c r="A1" s="65" t="s">
        <v>26</v>
      </c>
      <c r="B1" s="65"/>
      <c r="C1" s="65"/>
      <c r="D1" s="35"/>
      <c r="E1" s="36"/>
      <c r="F1" s="66"/>
      <c r="G1" s="66"/>
      <c r="H1" s="66"/>
      <c r="I1" s="66"/>
      <c r="J1" s="66" t="s">
        <v>34</v>
      </c>
      <c r="K1" s="66"/>
      <c r="R1" s="64"/>
      <c r="S1" s="64"/>
      <c r="T1" s="64"/>
      <c r="U1" s="64"/>
      <c r="Z1" s="64"/>
      <c r="AA1" s="64"/>
    </row>
    <row r="2" spans="1:27" ht="15.75">
      <c r="A2" s="63" t="s">
        <v>27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27" ht="15.75" customHeight="1">
      <c r="A3" s="62" t="s">
        <v>28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49"/>
    </row>
    <row r="4" spans="1:27">
      <c r="E4" s="6" t="s">
        <v>0</v>
      </c>
    </row>
    <row r="5" spans="1:27" ht="15" customHeight="1">
      <c r="A5" s="73" t="s">
        <v>1</v>
      </c>
      <c r="B5" s="73" t="s">
        <v>2</v>
      </c>
      <c r="C5" s="74" t="s">
        <v>3</v>
      </c>
      <c r="D5" s="75" t="s">
        <v>4</v>
      </c>
      <c r="E5" s="76" t="s">
        <v>29</v>
      </c>
      <c r="F5" s="68" t="s">
        <v>30</v>
      </c>
      <c r="G5" s="47" t="s">
        <v>23</v>
      </c>
      <c r="H5" s="47"/>
      <c r="I5" s="67" t="s">
        <v>31</v>
      </c>
      <c r="J5" s="67" t="s">
        <v>32</v>
      </c>
      <c r="K5" s="67" t="s">
        <v>33</v>
      </c>
    </row>
    <row r="6" spans="1:27" ht="54.75" customHeight="1">
      <c r="A6" s="73"/>
      <c r="B6" s="73"/>
      <c r="C6" s="74"/>
      <c r="D6" s="75"/>
      <c r="E6" s="77"/>
      <c r="F6" s="69"/>
      <c r="G6" s="44" t="s">
        <v>24</v>
      </c>
      <c r="H6" s="48" t="s">
        <v>25</v>
      </c>
      <c r="I6" s="67"/>
      <c r="J6" s="67"/>
      <c r="K6" s="67"/>
    </row>
    <row r="7" spans="1:27" s="12" customFormat="1" ht="17.25" customHeight="1">
      <c r="A7" s="7">
        <v>1</v>
      </c>
      <c r="B7" s="7">
        <v>2</v>
      </c>
      <c r="C7" s="8">
        <v>3</v>
      </c>
      <c r="D7" s="9">
        <v>4</v>
      </c>
      <c r="E7" s="10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</row>
    <row r="8" spans="1:27" s="16" customFormat="1" ht="20.100000000000001" customHeight="1">
      <c r="A8" s="13">
        <v>750</v>
      </c>
      <c r="B8" s="13" t="s">
        <v>5</v>
      </c>
      <c r="C8" s="14" t="s">
        <v>5</v>
      </c>
      <c r="D8" s="15" t="s">
        <v>6</v>
      </c>
      <c r="E8" s="37">
        <f>SUM(E9)</f>
        <v>193766</v>
      </c>
      <c r="F8" s="37">
        <f>SUM(F9)</f>
        <v>109621.9</v>
      </c>
      <c r="G8" s="37">
        <f t="shared" ref="G8:H8" si="0">SUM(G9)</f>
        <v>109621.9</v>
      </c>
      <c r="H8" s="37">
        <f t="shared" si="0"/>
        <v>0</v>
      </c>
      <c r="I8" s="41">
        <f t="shared" ref="I8:K8" si="1">SUM(I9)</f>
        <v>0.56574373213050788</v>
      </c>
      <c r="J8" s="37">
        <f t="shared" si="1"/>
        <v>52277</v>
      </c>
      <c r="K8" s="37">
        <f t="shared" si="1"/>
        <v>0</v>
      </c>
    </row>
    <row r="9" spans="1:27" s="16" customFormat="1" ht="20.100000000000001" customHeight="1">
      <c r="A9" s="17">
        <v>750</v>
      </c>
      <c r="B9" s="17">
        <v>75095</v>
      </c>
      <c r="C9" s="18" t="s">
        <v>5</v>
      </c>
      <c r="D9" s="19" t="s">
        <v>7</v>
      </c>
      <c r="E9" s="38">
        <f>SUM(E10:E12)</f>
        <v>193766</v>
      </c>
      <c r="F9" s="38">
        <f>SUM(F10:F12)</f>
        <v>109621.9</v>
      </c>
      <c r="G9" s="38">
        <v>109621.9</v>
      </c>
      <c r="H9" s="38">
        <f t="shared" ref="H9" si="2">SUM(H10:H12)</f>
        <v>0</v>
      </c>
      <c r="I9" s="42">
        <f>F9/E9</f>
        <v>0.56574373213050788</v>
      </c>
      <c r="J9" s="38">
        <f>SUM(J10:J12)</f>
        <v>52277</v>
      </c>
      <c r="K9" s="38">
        <f>SUM(K10:K12)</f>
        <v>0</v>
      </c>
    </row>
    <row r="10" spans="1:27" s="16" customFormat="1" ht="16.5" customHeight="1">
      <c r="A10" s="20">
        <v>750</v>
      </c>
      <c r="B10" s="20">
        <v>75095</v>
      </c>
      <c r="C10" s="21" t="s">
        <v>8</v>
      </c>
      <c r="D10" s="22" t="s">
        <v>9</v>
      </c>
      <c r="E10" s="39">
        <v>1000</v>
      </c>
      <c r="F10" s="40">
        <v>0</v>
      </c>
      <c r="G10" s="40">
        <v>0</v>
      </c>
      <c r="H10" s="40">
        <v>0</v>
      </c>
      <c r="I10" s="43">
        <f>F10/E10</f>
        <v>0</v>
      </c>
      <c r="J10" s="40">
        <v>0</v>
      </c>
      <c r="K10" s="40">
        <v>0</v>
      </c>
    </row>
    <row r="11" spans="1:27" s="16" customFormat="1" ht="16.5" customHeight="1">
      <c r="A11" s="20">
        <v>750</v>
      </c>
      <c r="B11" s="20">
        <v>75095</v>
      </c>
      <c r="C11" s="21" t="s">
        <v>13</v>
      </c>
      <c r="D11" s="22" t="s">
        <v>14</v>
      </c>
      <c r="E11" s="39">
        <v>0</v>
      </c>
      <c r="F11" s="40">
        <v>8.9</v>
      </c>
      <c r="G11" s="40">
        <v>8.9</v>
      </c>
      <c r="H11" s="40">
        <v>0</v>
      </c>
      <c r="I11" s="43">
        <v>0</v>
      </c>
      <c r="J11" s="40">
        <v>0</v>
      </c>
      <c r="K11" s="40">
        <v>0</v>
      </c>
    </row>
    <row r="12" spans="1:27" s="16" customFormat="1" ht="30" customHeight="1">
      <c r="A12" s="20">
        <v>750</v>
      </c>
      <c r="B12" s="20">
        <v>75095</v>
      </c>
      <c r="C12" s="21" t="s">
        <v>10</v>
      </c>
      <c r="D12" s="22" t="s">
        <v>11</v>
      </c>
      <c r="E12" s="39">
        <v>192766</v>
      </c>
      <c r="F12" s="40">
        <v>109613</v>
      </c>
      <c r="G12" s="40">
        <v>109613</v>
      </c>
      <c r="H12" s="40">
        <v>0</v>
      </c>
      <c r="I12" s="43">
        <f>F12/E12</f>
        <v>0.5686324351804779</v>
      </c>
      <c r="J12" s="40">
        <v>52277</v>
      </c>
      <c r="K12" s="40">
        <v>0</v>
      </c>
    </row>
    <row r="13" spans="1:27" s="16" customFormat="1" ht="29.25" customHeight="1">
      <c r="A13" s="45">
        <v>756</v>
      </c>
      <c r="B13" s="45" t="s">
        <v>5</v>
      </c>
      <c r="C13" s="46" t="s">
        <v>5</v>
      </c>
      <c r="D13" s="15" t="s">
        <v>15</v>
      </c>
      <c r="E13" s="37">
        <f>SUM(E14)</f>
        <v>8520000</v>
      </c>
      <c r="F13" s="37">
        <f>SUM(F14)</f>
        <v>3940089.1599999997</v>
      </c>
      <c r="G13" s="37">
        <f t="shared" ref="G13:H13" si="3">SUM(G14)</f>
        <v>3940089.1599999997</v>
      </c>
      <c r="H13" s="37">
        <f t="shared" si="3"/>
        <v>0</v>
      </c>
      <c r="I13" s="41">
        <f t="shared" ref="I13:K13" si="4">SUM(I14)</f>
        <v>0.46245177934272297</v>
      </c>
      <c r="J13" s="37">
        <f t="shared" si="4"/>
        <v>1551088.49</v>
      </c>
      <c r="K13" s="37">
        <f t="shared" si="4"/>
        <v>1551060</v>
      </c>
    </row>
    <row r="14" spans="1:27" s="16" customFormat="1" ht="28.5" customHeight="1">
      <c r="A14" s="17">
        <v>756</v>
      </c>
      <c r="B14" s="17">
        <v>75618</v>
      </c>
      <c r="C14" s="18" t="s">
        <v>5</v>
      </c>
      <c r="D14" s="19" t="s">
        <v>16</v>
      </c>
      <c r="E14" s="38">
        <f>SUM(E15:E15)</f>
        <v>8520000</v>
      </c>
      <c r="F14" s="38">
        <f>SUM(F15:F17)</f>
        <v>3940089.1599999997</v>
      </c>
      <c r="G14" s="38">
        <f>SUM(G15:G17)</f>
        <v>3940089.1599999997</v>
      </c>
      <c r="H14" s="38">
        <f>SUM(H15:H15)</f>
        <v>0</v>
      </c>
      <c r="I14" s="42">
        <f>F14/E14</f>
        <v>0.46245177934272297</v>
      </c>
      <c r="J14" s="38">
        <f>SUM(J15:J17)</f>
        <v>1551088.49</v>
      </c>
      <c r="K14" s="38">
        <f>SUM(K15:K17)</f>
        <v>1551060</v>
      </c>
    </row>
    <row r="15" spans="1:27" s="16" customFormat="1" ht="24.75" customHeight="1">
      <c r="A15" s="20">
        <v>756</v>
      </c>
      <c r="B15" s="20">
        <v>75618</v>
      </c>
      <c r="C15" s="21" t="s">
        <v>17</v>
      </c>
      <c r="D15" s="22" t="s">
        <v>18</v>
      </c>
      <c r="E15" s="39">
        <v>8520000</v>
      </c>
      <c r="F15" s="40">
        <v>3937069.25</v>
      </c>
      <c r="G15" s="40">
        <v>3937069.25</v>
      </c>
      <c r="H15" s="40">
        <v>0</v>
      </c>
      <c r="I15" s="43">
        <f>F15/E15</f>
        <v>0.46209732981220658</v>
      </c>
      <c r="J15" s="40">
        <v>1547130.4</v>
      </c>
      <c r="K15" s="40">
        <v>1547130.4</v>
      </c>
    </row>
    <row r="16" spans="1:27" s="16" customFormat="1" ht="24.75" customHeight="1">
      <c r="A16" s="20">
        <v>756</v>
      </c>
      <c r="B16" s="20">
        <v>75618</v>
      </c>
      <c r="C16" s="21" t="s">
        <v>35</v>
      </c>
      <c r="D16" s="22" t="s">
        <v>37</v>
      </c>
      <c r="E16" s="39">
        <v>0</v>
      </c>
      <c r="F16" s="40">
        <v>2042.4</v>
      </c>
      <c r="G16" s="40">
        <v>2042.4</v>
      </c>
      <c r="H16" s="40">
        <v>0</v>
      </c>
      <c r="I16" s="43">
        <v>0</v>
      </c>
      <c r="J16" s="40">
        <v>3929.6</v>
      </c>
      <c r="K16" s="40">
        <v>3929.6</v>
      </c>
    </row>
    <row r="17" spans="1:11" s="16" customFormat="1" ht="24.75" customHeight="1">
      <c r="A17" s="20">
        <v>756</v>
      </c>
      <c r="B17" s="20">
        <v>75618</v>
      </c>
      <c r="C17" s="21" t="s">
        <v>36</v>
      </c>
      <c r="D17" s="22" t="s">
        <v>38</v>
      </c>
      <c r="E17" s="39">
        <v>0</v>
      </c>
      <c r="F17" s="40">
        <v>977.51</v>
      </c>
      <c r="G17" s="40">
        <v>977.51</v>
      </c>
      <c r="H17" s="40">
        <v>0</v>
      </c>
      <c r="I17" s="43">
        <v>0</v>
      </c>
      <c r="J17" s="40">
        <v>28.49</v>
      </c>
      <c r="K17" s="40">
        <v>0</v>
      </c>
    </row>
    <row r="18" spans="1:11" s="16" customFormat="1" ht="20.100000000000001" customHeight="1">
      <c r="A18" s="45">
        <v>900</v>
      </c>
      <c r="B18" s="45" t="s">
        <v>5</v>
      </c>
      <c r="C18" s="46" t="s">
        <v>5</v>
      </c>
      <c r="D18" s="15" t="s">
        <v>19</v>
      </c>
      <c r="E18" s="37">
        <f>SUM(E19+E23+E25)</f>
        <v>14400</v>
      </c>
      <c r="F18" s="37">
        <f t="shared" ref="F18:G18" si="5">SUM(F19+F23+F25)</f>
        <v>26334.15</v>
      </c>
      <c r="G18" s="37">
        <f t="shared" si="5"/>
        <v>26334.15</v>
      </c>
      <c r="H18" s="37">
        <f>SUM(H25)</f>
        <v>0</v>
      </c>
      <c r="I18" s="41">
        <v>0</v>
      </c>
      <c r="J18" s="37">
        <f>SUM(J19+J23+J25)</f>
        <v>130.9</v>
      </c>
      <c r="K18" s="37">
        <f>SUM(K19+K23+K25)</f>
        <v>0</v>
      </c>
    </row>
    <row r="19" spans="1:11" s="55" customFormat="1" ht="20.100000000000001" customHeight="1">
      <c r="A19" s="50">
        <v>900</v>
      </c>
      <c r="B19" s="50">
        <v>90002</v>
      </c>
      <c r="C19" s="51" t="s">
        <v>5</v>
      </c>
      <c r="D19" s="52" t="s">
        <v>39</v>
      </c>
      <c r="E19" s="53">
        <f>SUM(E20:E22)</f>
        <v>4400</v>
      </c>
      <c r="F19" s="53">
        <f>SUM(F20:F22)</f>
        <v>8948.43</v>
      </c>
      <c r="G19" s="53">
        <f>SUM(G20:G22)</f>
        <v>8948.43</v>
      </c>
      <c r="H19" s="53">
        <v>0</v>
      </c>
      <c r="I19" s="54">
        <f>F19/E19</f>
        <v>2.0337340909090909</v>
      </c>
      <c r="J19" s="53">
        <f>SUM(J20:J22)</f>
        <v>130.9</v>
      </c>
      <c r="K19" s="53">
        <f>SUM(K20:K22)</f>
        <v>0</v>
      </c>
    </row>
    <row r="20" spans="1:11" s="55" customFormat="1" ht="20.100000000000001" customHeight="1">
      <c r="A20" s="56">
        <v>900</v>
      </c>
      <c r="B20" s="56">
        <v>90002</v>
      </c>
      <c r="C20" s="57" t="s">
        <v>35</v>
      </c>
      <c r="D20" s="59" t="s">
        <v>37</v>
      </c>
      <c r="E20" s="58">
        <v>4400</v>
      </c>
      <c r="F20" s="58">
        <v>0</v>
      </c>
      <c r="G20" s="58">
        <v>0</v>
      </c>
      <c r="H20" s="58">
        <v>0</v>
      </c>
      <c r="I20" s="43">
        <f>F20/E20</f>
        <v>0</v>
      </c>
      <c r="J20" s="53">
        <v>0</v>
      </c>
      <c r="K20" s="53">
        <v>0</v>
      </c>
    </row>
    <row r="21" spans="1:11" s="55" customFormat="1" ht="20.100000000000001" customHeight="1">
      <c r="A21" s="56">
        <v>900</v>
      </c>
      <c r="B21" s="56">
        <v>90002</v>
      </c>
      <c r="C21" s="57" t="s">
        <v>8</v>
      </c>
      <c r="D21" s="59" t="s">
        <v>9</v>
      </c>
      <c r="E21" s="58">
        <v>0</v>
      </c>
      <c r="F21" s="58">
        <v>57.62</v>
      </c>
      <c r="G21" s="58">
        <v>57.62</v>
      </c>
      <c r="H21" s="58">
        <v>0</v>
      </c>
      <c r="I21" s="61">
        <v>0</v>
      </c>
      <c r="J21" s="53">
        <v>0</v>
      </c>
      <c r="K21" s="53">
        <v>0</v>
      </c>
    </row>
    <row r="22" spans="1:11" s="55" customFormat="1" ht="20.100000000000001" customHeight="1">
      <c r="A22" s="56">
        <v>900</v>
      </c>
      <c r="B22" s="56">
        <v>90002</v>
      </c>
      <c r="C22" s="57" t="s">
        <v>13</v>
      </c>
      <c r="D22" s="22" t="s">
        <v>14</v>
      </c>
      <c r="E22" s="58">
        <v>0</v>
      </c>
      <c r="F22" s="58">
        <v>8890.81</v>
      </c>
      <c r="G22" s="58">
        <v>8890.81</v>
      </c>
      <c r="H22" s="58">
        <v>0</v>
      </c>
      <c r="I22" s="61">
        <v>0</v>
      </c>
      <c r="J22" s="53">
        <v>130.9</v>
      </c>
      <c r="K22" s="53">
        <v>0</v>
      </c>
    </row>
    <row r="23" spans="1:11" s="55" customFormat="1" ht="20.100000000000001" customHeight="1">
      <c r="A23" s="50">
        <v>900</v>
      </c>
      <c r="B23" s="50">
        <v>90019</v>
      </c>
      <c r="C23" s="51" t="s">
        <v>5</v>
      </c>
      <c r="D23" s="60" t="s">
        <v>40</v>
      </c>
      <c r="E23" s="53">
        <f>SUM(E24)</f>
        <v>0</v>
      </c>
      <c r="F23" s="53">
        <f>SUM(F24)</f>
        <v>2962.5</v>
      </c>
      <c r="G23" s="53">
        <f>SUM(G24)</f>
        <v>2962.5</v>
      </c>
      <c r="H23" s="53">
        <v>0</v>
      </c>
      <c r="I23" s="54">
        <v>0</v>
      </c>
      <c r="J23" s="53">
        <f>SUM(J24)</f>
        <v>0</v>
      </c>
      <c r="K23" s="53">
        <f>SUM(K24)</f>
        <v>0</v>
      </c>
    </row>
    <row r="24" spans="1:11" s="55" customFormat="1" ht="20.100000000000001" customHeight="1">
      <c r="A24" s="56">
        <v>900</v>
      </c>
      <c r="B24" s="56">
        <v>90019</v>
      </c>
      <c r="C24" s="57" t="s">
        <v>35</v>
      </c>
      <c r="D24" s="59" t="s">
        <v>37</v>
      </c>
      <c r="E24" s="58">
        <v>0</v>
      </c>
      <c r="F24" s="58">
        <v>2962.5</v>
      </c>
      <c r="G24" s="58">
        <v>2962.5</v>
      </c>
      <c r="H24" s="58">
        <v>0</v>
      </c>
      <c r="I24" s="61">
        <v>0</v>
      </c>
      <c r="J24" s="53">
        <v>0</v>
      </c>
      <c r="K24" s="53">
        <v>0</v>
      </c>
    </row>
    <row r="25" spans="1:11" s="16" customFormat="1" ht="20.100000000000001" customHeight="1">
      <c r="A25" s="17">
        <v>900</v>
      </c>
      <c r="B25" s="17">
        <v>90020</v>
      </c>
      <c r="C25" s="18" t="s">
        <v>5</v>
      </c>
      <c r="D25" s="19" t="s">
        <v>20</v>
      </c>
      <c r="E25" s="38">
        <f>SUM(E26)</f>
        <v>10000</v>
      </c>
      <c r="F25" s="38">
        <f>SUM(F26)</f>
        <v>14423.22</v>
      </c>
      <c r="G25" s="38">
        <f t="shared" ref="G25:H25" si="6">SUM(G26)</f>
        <v>14423.22</v>
      </c>
      <c r="H25" s="38">
        <f t="shared" si="6"/>
        <v>0</v>
      </c>
      <c r="I25" s="42">
        <v>0</v>
      </c>
      <c r="J25" s="38">
        <f>SUM(J26)</f>
        <v>0</v>
      </c>
      <c r="K25" s="38">
        <f>SUM(K26)</f>
        <v>0</v>
      </c>
    </row>
    <row r="26" spans="1:11" s="16" customFormat="1" ht="16.5" customHeight="1">
      <c r="A26" s="20">
        <v>900</v>
      </c>
      <c r="B26" s="20">
        <v>90020</v>
      </c>
      <c r="C26" s="21" t="s">
        <v>21</v>
      </c>
      <c r="D26" s="22" t="s">
        <v>22</v>
      </c>
      <c r="E26" s="39">
        <v>10000</v>
      </c>
      <c r="F26" s="40">
        <v>14423.22</v>
      </c>
      <c r="G26" s="40">
        <v>14423.22</v>
      </c>
      <c r="H26" s="40">
        <v>0</v>
      </c>
      <c r="I26" s="43">
        <v>0</v>
      </c>
      <c r="J26" s="40">
        <v>0</v>
      </c>
      <c r="K26" s="40">
        <v>0</v>
      </c>
    </row>
    <row r="27" spans="1:11" s="23" customFormat="1" ht="20.100000000000001" customHeight="1">
      <c r="A27" s="70" t="s">
        <v>12</v>
      </c>
      <c r="B27" s="71"/>
      <c r="C27" s="71"/>
      <c r="D27" s="72"/>
      <c r="E27" s="37">
        <f>SUM(E18,E13,E8)</f>
        <v>8728166</v>
      </c>
      <c r="F27" s="37">
        <f>SUM(F18,F13,F8)</f>
        <v>4076045.2099999995</v>
      </c>
      <c r="G27" s="37">
        <f>SUM(G18,G13,G8)</f>
        <v>4076045.2099999995</v>
      </c>
      <c r="H27" s="37">
        <f>SUM(H18,H13,H8)</f>
        <v>0</v>
      </c>
      <c r="I27" s="41">
        <f>F27/E27</f>
        <v>0.46699904768080713</v>
      </c>
      <c r="J27" s="37">
        <f>SUM(J18,J13,J8)</f>
        <v>1603496.39</v>
      </c>
      <c r="K27" s="37">
        <f>SUM(K18,K13,K8)</f>
        <v>1551060</v>
      </c>
    </row>
    <row r="28" spans="1:11">
      <c r="B28" s="24"/>
      <c r="C28" s="25"/>
      <c r="D28" s="26"/>
      <c r="E28" s="27"/>
      <c r="F28" s="28"/>
      <c r="G28" s="28"/>
      <c r="H28" s="28"/>
      <c r="I28" s="28"/>
    </row>
    <row r="29" spans="1:11">
      <c r="A29" s="29"/>
      <c r="B29" s="24"/>
      <c r="C29" s="25"/>
      <c r="D29" s="26"/>
      <c r="E29" s="27"/>
      <c r="F29" s="30"/>
      <c r="G29" s="30"/>
      <c r="H29" s="30"/>
      <c r="I29" s="28"/>
    </row>
    <row r="30" spans="1:11">
      <c r="A30" s="2"/>
      <c r="B30" s="24"/>
      <c r="C30" s="25"/>
      <c r="D30" s="26"/>
      <c r="E30" s="27"/>
    </row>
    <row r="31" spans="1:11">
      <c r="A31" s="2"/>
      <c r="B31" s="24"/>
      <c r="C31" s="25"/>
      <c r="D31" s="26"/>
      <c r="E31" s="27"/>
    </row>
    <row r="32" spans="1:11">
      <c r="A32" s="2"/>
      <c r="B32" s="24"/>
      <c r="C32" s="25"/>
      <c r="D32" s="26"/>
      <c r="E32" s="27"/>
    </row>
    <row r="33" spans="1:8">
      <c r="A33" s="2"/>
      <c r="B33" s="24"/>
      <c r="C33" s="25"/>
      <c r="D33" s="26"/>
      <c r="E33" s="27"/>
    </row>
    <row r="34" spans="1:8">
      <c r="A34" s="2"/>
      <c r="B34" s="24"/>
      <c r="C34" s="25"/>
      <c r="D34" s="26"/>
      <c r="E34" s="31"/>
      <c r="F34" s="32"/>
      <c r="G34" s="32"/>
      <c r="H34" s="32"/>
    </row>
    <row r="35" spans="1:8">
      <c r="A35" s="2"/>
      <c r="B35" s="24"/>
      <c r="C35" s="25"/>
      <c r="D35" s="26"/>
      <c r="E35" s="27"/>
    </row>
    <row r="40" spans="1:8">
      <c r="D40" s="33"/>
    </row>
  </sheetData>
  <mergeCells count="18">
    <mergeCell ref="J5:J6"/>
    <mergeCell ref="K5:K6"/>
    <mergeCell ref="F5:F6"/>
    <mergeCell ref="I5:I6"/>
    <mergeCell ref="A27:D27"/>
    <mergeCell ref="A5:A6"/>
    <mergeCell ref="B5:B6"/>
    <mergeCell ref="C5:C6"/>
    <mergeCell ref="D5:D6"/>
    <mergeCell ref="E5:E6"/>
    <mergeCell ref="A3:K3"/>
    <mergeCell ref="A2:K2"/>
    <mergeCell ref="R1:S1"/>
    <mergeCell ref="T1:U1"/>
    <mergeCell ref="Z1:AA1"/>
    <mergeCell ref="A1:C1"/>
    <mergeCell ref="F1:I1"/>
    <mergeCell ref="J1:K1"/>
  </mergeCells>
  <printOptions horizontalCentered="1"/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dochody</vt:lpstr>
      <vt:lpstr>dochody!Obszar_wydruku</vt:lpstr>
    </vt:vector>
  </TitlesOfParts>
  <Company>Zespół Szkół Ponadgimnazjalnych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Mościcka Dorota</dc:creator>
  <cp:lastModifiedBy>Michał</cp:lastModifiedBy>
  <cp:lastPrinted>2014-08-20T12:01:02Z</cp:lastPrinted>
  <dcterms:created xsi:type="dcterms:W3CDTF">2012-08-13T13:15:00Z</dcterms:created>
  <dcterms:modified xsi:type="dcterms:W3CDTF">2014-08-20T12:01:45Z</dcterms:modified>
</cp:coreProperties>
</file>